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"/>
    </mc:Choice>
  </mc:AlternateContent>
  <xr:revisionPtr revIDLastSave="0" documentId="13_ncr:1_{47668D20-0792-4E9C-A116-B7EB7F200A36}" xr6:coauthVersionLast="47" xr6:coauthVersionMax="47" xr10:uidLastSave="{00000000-0000-0000-0000-000000000000}"/>
  <bookViews>
    <workbookView xWindow="-28920" yWindow="-120" windowWidth="29040" windowHeight="15720" xr2:uid="{38791274-EB20-4770-AC2E-6FF07DCF6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1" l="1"/>
  <c r="B59" i="1"/>
  <c r="B40" i="1"/>
  <c r="B72" i="1"/>
  <c r="B71" i="1" l="1"/>
  <c r="B70" i="1"/>
  <c r="B62" i="1"/>
  <c r="C42" i="1"/>
  <c r="B61" i="1" s="1"/>
  <c r="B69" i="1"/>
  <c r="B68" i="1"/>
  <c r="B67" i="1"/>
  <c r="B65" i="1"/>
  <c r="B64" i="1"/>
  <c r="B63" i="1"/>
  <c r="B60" i="1"/>
  <c r="B58" i="1"/>
  <c r="B54" i="1"/>
  <c r="B49" i="1"/>
  <c r="B51" i="1" s="1"/>
  <c r="B52" i="1" s="1"/>
  <c r="B43" i="1"/>
  <c r="B42" i="1"/>
  <c r="B38" i="1"/>
  <c r="B47" i="1" s="1"/>
  <c r="B48" i="1" l="1"/>
  <c r="B53" i="1"/>
  <c r="B55" i="1" s="1"/>
</calcChain>
</file>

<file path=xl/sharedStrings.xml><?xml version="1.0" encoding="utf-8"?>
<sst xmlns="http://schemas.openxmlformats.org/spreadsheetml/2006/main" count="78" uniqueCount="70">
  <si>
    <t>Your name:</t>
  </si>
  <si>
    <t>Enter all dates in MM/DD/YY format</t>
  </si>
  <si>
    <t>Due date of this loan:</t>
  </si>
  <si>
    <t>Date loan agreement signed:</t>
  </si>
  <si>
    <t>Name:</t>
  </si>
  <si>
    <t>Address for service of process and/or mailing address: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</si>
  <si>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</si>
  <si>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</si>
  <si>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</si>
  <si>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</si>
  <si>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</si>
  <si>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</si>
  <si>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Comments/additional information:</t>
  </si>
  <si>
    <t>TOTAL DUE AS OF DATE OF LAST PAYMENT:</t>
  </si>
  <si>
    <t>Interest accrued after date of last payment to submission date:</t>
  </si>
  <si>
    <t>Days between submision date and date Reg. F notice will be sent:</t>
  </si>
  <si>
    <t>Interest accrued between submission date and date Reg. F notice will be sent:</t>
  </si>
  <si>
    <t>TOTAL INTEREST SINCE DATE OF LAST PAYMENT:</t>
  </si>
  <si>
    <t>TOTAL LATE FEES SINCE DATE OF LAST PAYMENT:</t>
  </si>
  <si>
    <t>Case Assignment Date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</si>
  <si>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</si>
  <si>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</si>
  <si>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</si>
  <si>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</si>
  <si>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</si>
  <si>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</si>
  <si>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</si>
  <si>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Property description</t>
  </si>
  <si>
    <t>DEFICIENCY BALANCE</t>
  </si>
  <si>
    <t>Do you have the original signed loan documents for this loan?:</t>
  </si>
  <si>
    <t>Account number:</t>
  </si>
  <si>
    <t>Notice of Sale and Notice of Deficiency letters, receipts/proof of payment for all repo expenses on your deficiency letter,</t>
  </si>
  <si>
    <t>loan history, loan application, Defendants' drivers licenses, loan agreement, security agreement, account status inqury/payoff screen</t>
  </si>
  <si>
    <t>CO-BORROWER/GUARANTOR</t>
  </si>
  <si>
    <t>(for example "a 2010 Dodge Ram")</t>
  </si>
  <si>
    <t>DOCUMENTS REQUIRED TO BE SUBMITTED WITH THIS FORM:</t>
  </si>
  <si>
    <t>TOTAL AMOUNT OF DEBT NOW:</t>
  </si>
  <si>
    <r>
      <t xml:space="preserve">ONLY INPUT INFORMATION IN THE YELLOW FIELDS.  </t>
    </r>
    <r>
      <rPr>
        <b/>
        <u/>
        <sz val="14"/>
        <color rgb="FFFF0000"/>
        <rFont val="Calibri"/>
        <family val="2"/>
        <scheme val="minor"/>
      </rPr>
      <t>SUBMIT ONE FORM PER LOAN</t>
    </r>
    <r>
      <rPr>
        <b/>
        <sz val="14"/>
        <color rgb="FFFF0000"/>
        <rFont val="Calibri"/>
        <family val="2"/>
        <scheme val="minor"/>
      </rPr>
      <t>.  Send with referral documents to caseassignment@heckmanlawgroup.com</t>
    </r>
  </si>
  <si>
    <t>Today's date:</t>
  </si>
  <si>
    <t>Date case referred:</t>
  </si>
  <si>
    <t>Client has original loan agreement?</t>
  </si>
  <si>
    <t>Principal:</t>
  </si>
  <si>
    <t>Case type</t>
  </si>
  <si>
    <t>Client account number</t>
  </si>
  <si>
    <t xml:space="preserve">HECKMAN LAW GROUP </t>
  </si>
  <si>
    <t>DEFICIENCY AFTER REPOSSESSION MATTER REFERRAL FORM</t>
  </si>
  <si>
    <t>AMOUNT OWED AS OF DATE OF LAST PAYMENT (NOT AS OF NOW):</t>
  </si>
  <si>
    <t>Repo Sales Price</t>
  </si>
  <si>
    <t>Collateral:</t>
  </si>
  <si>
    <r>
      <rPr>
        <b/>
        <sz val="18"/>
        <color theme="4"/>
        <rFont val="Calibri"/>
        <family val="2"/>
        <scheme val="minor"/>
      </rPr>
      <t xml:space="preserve">BORROWER </t>
    </r>
    <r>
      <rPr>
        <sz val="14"/>
        <color theme="4"/>
        <rFont val="Calibri"/>
        <family val="2"/>
        <scheme val="minor"/>
      </rPr>
      <t xml:space="preserve">(If you are providing the </t>
    </r>
    <r>
      <rPr>
        <b/>
        <sz val="14"/>
        <color theme="4"/>
        <rFont val="Calibri"/>
        <family val="2"/>
        <scheme val="minor"/>
      </rPr>
      <t>loan application,</t>
    </r>
    <r>
      <rPr>
        <sz val="14"/>
        <color theme="4"/>
        <rFont val="Calibri"/>
        <family val="2"/>
        <scheme val="minor"/>
      </rPr>
      <t xml:space="preserve"> fill in the name fields and any information that </t>
    </r>
    <r>
      <rPr>
        <b/>
        <sz val="14"/>
        <color theme="4"/>
        <rFont val="Calibri"/>
        <family val="2"/>
        <scheme val="minor"/>
      </rPr>
      <t>does not</t>
    </r>
    <r>
      <rPr>
        <sz val="14"/>
        <color theme="4"/>
        <rFont val="Calibri"/>
        <family val="2"/>
        <scheme val="minor"/>
      </rPr>
      <t xml:space="preserve"> appear on or differs from the info. on the application)</t>
    </r>
  </si>
  <si>
    <t xml:space="preserve">Number of days from date of last payment to today:  </t>
  </si>
  <si>
    <t>BELOW FOR HLG USE ONLY</t>
  </si>
  <si>
    <t>Date of last VOLUNTARY payment borrower made on the loan:</t>
  </si>
  <si>
    <t>Date the collateral was sold:</t>
  </si>
  <si>
    <t>Repo Sold On</t>
  </si>
  <si>
    <t>Statute of Limitations Date</t>
  </si>
  <si>
    <r>
      <rPr>
        <b/>
        <sz val="14"/>
        <rFont val="Calibri"/>
        <family val="2"/>
        <scheme val="minor"/>
      </rPr>
      <t>Gross</t>
    </r>
    <r>
      <rPr>
        <sz val="14"/>
        <rFont val="Calibri"/>
        <family val="2"/>
        <scheme val="minor"/>
      </rPr>
      <t xml:space="preserve"> repo sale proceeds</t>
    </r>
    <r>
      <rPr>
        <b/>
        <sz val="14"/>
        <rFont val="Calibri"/>
        <family val="2"/>
        <scheme val="minor"/>
      </rPr>
      <t xml:space="preserve"> before</t>
    </r>
    <r>
      <rPr>
        <sz val="14"/>
        <rFont val="Calibri"/>
        <family val="2"/>
        <scheme val="minor"/>
      </rPr>
      <t xml:space="preserve"> deducting any expenses:</t>
    </r>
  </si>
  <si>
    <t>(This is auto-calculated based on per diem x the # is cell B40)</t>
  </si>
  <si>
    <t>v.  JANUARY 11 2024</t>
  </si>
  <si>
    <t>Date Reg. F Notice will be sent (merge Reg. F and enter the date that merges on the form):</t>
  </si>
  <si>
    <t>Interest Rate:</t>
  </si>
  <si>
    <t>Per Diem:</t>
  </si>
  <si>
    <t>(This is auto-calculated)</t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</si>
  <si>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that accrued from date repo proceeds applied up to: </t>
    </r>
  </si>
  <si>
    <t>TOTAL:</t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</si>
  <si>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that has accrued from date repo proceeds applied/date of last credit up to: </t>
    </r>
  </si>
  <si>
    <t>Date repo proceeds applied to the loan or, if later, the date most recent credit posted to the account:</t>
  </si>
  <si>
    <t>Principal owed after applying the most recent credit posted to the account:</t>
  </si>
  <si>
    <t>Interest owed after applying the most recent credit posted to the account:</t>
  </si>
  <si>
    <t>Late fees owed after applying the most recent credit posted to the account: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</si>
</sst>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??_);_(@_)"/>
    <numFmt numFmtId="166" formatCode="000\-00\-0000"/>
    <numFmt numFmtId="167" formatCode="0.000%"/>
  </numFmts>
  <fonts count="16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/>
    <xf numFmtId="0" fontId="3" fillId="0" borderId="3" xfId="0" applyFont="1" applyBorder="1"/>
    <xf numFmtId="1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44" fontId="3" fillId="4" borderId="4" xfId="1" applyFont="1" applyFill="1" applyBorder="1"/>
    <xf numFmtId="0" fontId="3" fillId="5" borderId="2" xfId="0" applyFont="1" applyFill="1" applyBorder="1"/>
    <xf numFmtId="0" fontId="3" fillId="4" borderId="2" xfId="0" applyFont="1" applyFill="1" applyBorder="1"/>
    <xf numFmtId="14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44" fontId="3" fillId="4" borderId="2" xfId="0" applyNumberFormat="1" applyFont="1" applyFill="1" applyBorder="1" applyAlignment="1">
      <alignment horizontal="left"/>
    </xf>
    <xf numFmtId="44" fontId="3" fillId="5" borderId="2" xfId="1" applyFont="1" applyFill="1" applyBorder="1" applyAlignment="1">
      <alignment horizontal="left"/>
    </xf>
    <xf numFmtId="0" fontId="3" fillId="4" borderId="0" xfId="0" applyFont="1" applyFill="1"/>
    <xf numFmtId="44" fontId="3" fillId="5" borderId="5" xfId="1" applyFont="1" applyFill="1" applyBorder="1" applyAlignment="1">
      <alignment horizontal="left"/>
    </xf>
    <xf numFmtId="0" fontId="5" fillId="4" borderId="2" xfId="0" applyFont="1" applyFill="1" applyBorder="1"/>
    <xf numFmtId="44" fontId="5" fillId="5" borderId="5" xfId="0" applyNumberFormat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10" fontId="3" fillId="5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4" fontId="3" fillId="3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12" fillId="0" borderId="0" xfId="0" applyFont="1"/>
    <xf numFmtId="0" fontId="11" fillId="4" borderId="0" xfId="0" applyFont="1" applyFill="1"/>
    <xf numFmtId="0" fontId="4" fillId="2" borderId="0" xfId="0" applyFont="1" applyFill="1"/>
    <xf numFmtId="0" fontId="13" fillId="2" borderId="1" xfId="0" applyFont="1" applyFill="1" applyBorder="1"/>
    <xf numFmtId="0" fontId="7" fillId="0" borderId="0" xfId="0" applyFont="1"/>
    <xf numFmtId="166" fontId="3" fillId="3" borderId="2" xfId="0" applyNumberFormat="1" applyFont="1" applyFill="1" applyBorder="1" applyAlignment="1">
      <alignment horizontal="left"/>
    </xf>
    <xf numFmtId="14" fontId="5" fillId="6" borderId="2" xfId="0" applyNumberFormat="1" applyFont="1" applyFill="1" applyBorder="1" applyAlignment="1">
      <alignment horizontal="left"/>
    </xf>
    <xf numFmtId="14" fontId="3" fillId="6" borderId="2" xfId="0" applyNumberFormat="1" applyFont="1" applyFill="1" applyBorder="1" applyAlignment="1">
      <alignment horizontal="left"/>
    </xf>
    <xf numFmtId="165" fontId="3" fillId="3" borderId="2" xfId="1" applyNumberFormat="1" applyFont="1" applyFill="1" applyBorder="1" applyAlignment="1">
      <alignment horizontal="right"/>
    </xf>
    <xf numFmtId="44" fontId="3" fillId="3" borderId="2" xfId="1" applyFont="1" applyFill="1" applyBorder="1" applyAlignment="1">
      <alignment horizontal="right"/>
    </xf>
    <xf numFmtId="44" fontId="10" fillId="3" borderId="2" xfId="1" applyFont="1" applyFill="1" applyBorder="1" applyAlignment="1">
      <alignment horizontal="right"/>
    </xf>
    <xf numFmtId="164" fontId="5" fillId="3" borderId="2" xfId="1" applyNumberFormat="1" applyFont="1" applyFill="1" applyBorder="1" applyAlignment="1">
      <alignment horizontal="left"/>
    </xf>
    <xf numFmtId="14" fontId="3" fillId="7" borderId="2" xfId="0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left"/>
    </xf>
    <xf numFmtId="44" fontId="4" fillId="0" borderId="2" xfId="1" applyFont="1" applyBorder="1" applyAlignment="1">
      <alignment horizontal="right"/>
    </xf>
    <xf numFmtId="44" fontId="3" fillId="3" borderId="2" xfId="0" applyNumberFormat="1" applyFont="1" applyFill="1" applyBorder="1" applyAlignment="1">
      <alignment horizontal="right"/>
    </xf>
    <xf numFmtId="44" fontId="3" fillId="4" borderId="2" xfId="1" applyFont="1" applyFill="1" applyBorder="1" applyAlignment="1">
      <alignment horizontal="left"/>
    </xf>
    <xf numFmtId="167" fontId="3" fillId="3" borderId="2" xfId="2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6C25-4031-47D3-BC9B-FA2548935E7D}">
  <sheetPr>
    <pageSetUpPr fitToPage="1"/>
  </sheetPr>
  <dimension ref="A1:K74"/>
  <sheetViews>
    <sheetView tabSelected="1" topLeftCell="A22" zoomScale="115" zoomScaleNormal="115" workbookViewId="0">
      <selection activeCell="A30" sqref="A30"/>
    </sheetView>
  </sheetViews>
  <sheetFormatPr defaultRowHeight="18.75" x14ac:dyDescent="0.3"/>
  <cols>
    <col min="1" max="1" width="70.90625" style="2" customWidth="1"/>
    <col min="2" max="2" width="26.453125" style="2" customWidth="1"/>
    <col min="3" max="3" width="37" style="2" customWidth="1"/>
    <col min="4" max="4" width="38.7265625" style="2" customWidth="1"/>
    <col min="5" max="5" width="52.6328125" style="2" customWidth="1"/>
    <col min="6" max="11" width="8.7265625" style="2"/>
  </cols>
  <sheetData>
    <row r="1" spans="1:3" ht="31.5" x14ac:dyDescent="0.5">
      <c r="A1" s="1" t="s">
        <v>44</v>
      </c>
      <c r="B1" s="1"/>
    </row>
    <row r="2" spans="1:3" ht="31.5" x14ac:dyDescent="0.5">
      <c r="A2" s="1" t="s">
        <v>45</v>
      </c>
      <c r="B2" s="1"/>
    </row>
    <row r="3" spans="1:3" x14ac:dyDescent="0.3">
      <c r="A3" s="37" t="s">
        <v>37</v>
      </c>
      <c r="B3" s="3"/>
    </row>
    <row r="4" spans="1:3" x14ac:dyDescent="0.3">
      <c r="A4" s="36"/>
      <c r="B4" s="3"/>
    </row>
    <row r="5" spans="1:3" x14ac:dyDescent="0.3">
      <c r="A5" s="3" t="s">
        <v>0</v>
      </c>
      <c r="B5" s="4"/>
    </row>
    <row r="6" spans="1:3" x14ac:dyDescent="0.3">
      <c r="A6" s="2" t="s">
        <v>30</v>
      </c>
      <c r="B6" s="4"/>
    </row>
    <row r="7" spans="1:3" x14ac:dyDescent="0.3">
      <c r="A7" s="2" t="s">
        <v>38</v>
      </c>
      <c r="B7" s="5">
        <v>0</v>
      </c>
      <c r="C7" s="2" t="s">
        <v>1</v>
      </c>
    </row>
    <row r="8" spans="1:3" x14ac:dyDescent="0.3">
      <c r="A8" s="2" t="s">
        <v>2</v>
      </c>
      <c r="B8" s="5">
        <v>0</v>
      </c>
    </row>
    <row r="9" spans="1:3" x14ac:dyDescent="0.3">
      <c r="A9" s="2" t="s">
        <v>3</v>
      </c>
      <c r="B9" s="5">
        <v>0</v>
      </c>
    </row>
    <row r="10" spans="1:3" x14ac:dyDescent="0.3">
      <c r="A10" s="2" t="s">
        <v>29</v>
      </c>
      <c r="B10" s="6"/>
    </row>
    <row r="11" spans="1:3" x14ac:dyDescent="0.3">
      <c r="A11" s="2" t="s">
        <v>48</v>
      </c>
      <c r="B11" s="6"/>
      <c r="C11" s="2" t="s">
        <v>34</v>
      </c>
    </row>
    <row r="13" spans="1:3" x14ac:dyDescent="0.3">
      <c r="A13" s="7"/>
    </row>
    <row r="14" spans="1:3" ht="23.25" x14ac:dyDescent="0.35">
      <c r="A14" s="38" t="s">
        <v>35</v>
      </c>
      <c r="B14" s="2" t="s">
        <v>31</v>
      </c>
    </row>
    <row r="15" spans="1:3" x14ac:dyDescent="0.3">
      <c r="B15" s="2" t="s">
        <v>32</v>
      </c>
    </row>
    <row r="17" spans="1:4" ht="23.25" x14ac:dyDescent="0.35">
      <c r="A17" s="8" t="s">
        <v>49</v>
      </c>
      <c r="B17" s="8"/>
      <c r="D17" s="8" t="s">
        <v>33</v>
      </c>
    </row>
    <row r="18" spans="1:4" x14ac:dyDescent="0.3">
      <c r="A18" s="2" t="s">
        <v>4</v>
      </c>
      <c r="B18" s="6"/>
      <c r="C18" s="2" t="s">
        <v>4</v>
      </c>
      <c r="D18" s="6"/>
    </row>
    <row r="19" spans="1:4" x14ac:dyDescent="0.3">
      <c r="A19" s="2" t="s">
        <v>5</v>
      </c>
      <c r="B19" s="6"/>
      <c r="C19" s="2" t="s">
        <v>5</v>
      </c>
      <c r="D19" s="6"/>
    </row>
    <row r="20" spans="1:4" x14ac:dyDescent="0.3">
      <c r="A20" s="2" t="s">
        <v>6</v>
      </c>
      <c r="B20" s="39"/>
      <c r="C20" s="2" t="s">
        <v>6</v>
      </c>
      <c r="D20" s="39"/>
    </row>
    <row r="21" spans="1:4" x14ac:dyDescent="0.3">
      <c r="A21" s="2" t="s">
        <v>7</v>
      </c>
      <c r="B21" s="5">
        <v>0</v>
      </c>
      <c r="C21" s="2" t="s">
        <v>7</v>
      </c>
      <c r="D21" s="5">
        <v>0</v>
      </c>
    </row>
    <row r="22" spans="1:4" x14ac:dyDescent="0.3">
      <c r="A22" s="2" t="s">
        <v>8</v>
      </c>
      <c r="B22" s="6"/>
      <c r="C22" s="2" t="s">
        <v>8</v>
      </c>
      <c r="D22" s="6"/>
    </row>
    <row r="23" spans="1:4" x14ac:dyDescent="0.3">
      <c r="A23" s="2" t="s">
        <v>9</v>
      </c>
      <c r="B23" s="6"/>
      <c r="C23" s="2" t="s">
        <v>9</v>
      </c>
      <c r="D23" s="6"/>
    </row>
    <row r="24" spans="1:4" x14ac:dyDescent="0.3">
      <c r="A24" s="2" t="s">
        <v>10</v>
      </c>
      <c r="B24" s="6"/>
      <c r="C24" s="2" t="s">
        <v>10</v>
      </c>
      <c r="D24" s="6"/>
    </row>
    <row r="25" spans="1:4" x14ac:dyDescent="0.3">
      <c r="A25" s="2" t="s">
        <v>11</v>
      </c>
      <c r="B25" s="6"/>
      <c r="C25" s="2" t="s">
        <v>11</v>
      </c>
      <c r="D25" s="6"/>
    </row>
    <row r="26" spans="1:4" x14ac:dyDescent="0.3">
      <c r="A26" s="2" t="s">
        <v>12</v>
      </c>
      <c r="B26" s="6"/>
    </row>
    <row r="28" spans="1:4" ht="31.5" x14ac:dyDescent="0.5">
      <c r="A28" s="34" t="s">
        <v>46</v>
      </c>
      <c r="B28" s="9"/>
    </row>
    <row r="29" spans="1:4" x14ac:dyDescent="0.3">
      <c r="A29" s="10" t="s">
        <v>52</v>
      </c>
      <c r="B29" s="32">
        <v>0</v>
      </c>
    </row>
    <row r="30" spans="1:4" x14ac:dyDescent="0.3">
      <c r="A30" s="10" t="s">
        <v>53</v>
      </c>
      <c r="B30" s="32">
        <v>0</v>
      </c>
    </row>
    <row r="31" spans="1:4" x14ac:dyDescent="0.3">
      <c r="A31" s="10" t="s">
        <v>56</v>
      </c>
      <c r="B31" s="49">
        <v>0</v>
      </c>
      <c r="D31" s="33"/>
    </row>
    <row r="32" spans="1:4" x14ac:dyDescent="0.3">
      <c r="A32" s="10" t="s">
        <v>66</v>
      </c>
      <c r="B32" s="32">
        <v>0</v>
      </c>
    </row>
    <row r="33" spans="1:4" x14ac:dyDescent="0.3">
      <c r="A33" s="10" t="s">
        <v>60</v>
      </c>
      <c r="B33" s="51">
        <v>0</v>
      </c>
    </row>
    <row r="34" spans="1:4" x14ac:dyDescent="0.3">
      <c r="A34" s="10" t="s">
        <v>61</v>
      </c>
      <c r="B34" s="42">
        <v>0</v>
      </c>
    </row>
    <row r="35" spans="1:4" x14ac:dyDescent="0.3">
      <c r="A35" s="2" t="s">
        <v>67</v>
      </c>
      <c r="B35" s="43">
        <v>0</v>
      </c>
    </row>
    <row r="36" spans="1:4" x14ac:dyDescent="0.3">
      <c r="A36" s="2" t="s">
        <v>68</v>
      </c>
      <c r="B36" s="43">
        <v>0</v>
      </c>
    </row>
    <row r="37" spans="1:4" ht="21" x14ac:dyDescent="0.45">
      <c r="A37" s="2" t="s">
        <v>69</v>
      </c>
      <c r="B37" s="44">
        <v>0</v>
      </c>
    </row>
    <row r="38" spans="1:4" x14ac:dyDescent="0.3">
      <c r="A38" s="53" t="s">
        <v>64</v>
      </c>
      <c r="B38" s="48">
        <f>SUM(B35:B37)</f>
        <v>0</v>
      </c>
    </row>
    <row r="40" spans="1:4" x14ac:dyDescent="0.3">
      <c r="A40" s="31" t="s">
        <v>50</v>
      </c>
      <c r="B40" s="52">
        <f>+B7-B32</f>
        <v>0</v>
      </c>
      <c r="C40" s="2" t="s">
        <v>62</v>
      </c>
    </row>
    <row r="41" spans="1:4" x14ac:dyDescent="0.3">
      <c r="C41" s="11"/>
    </row>
    <row r="42" spans="1:4" x14ac:dyDescent="0.3">
      <c r="A42" s="2" t="s">
        <v>65</v>
      </c>
      <c r="B42" s="12">
        <f>B7</f>
        <v>0</v>
      </c>
      <c r="C42" s="47">
        <f>B34*B40</f>
        <v>0</v>
      </c>
      <c r="D42" s="2" t="s">
        <v>57</v>
      </c>
    </row>
    <row r="43" spans="1:4" x14ac:dyDescent="0.3">
      <c r="A43" s="2" t="s">
        <v>63</v>
      </c>
      <c r="B43" s="12">
        <f>B7</f>
        <v>0</v>
      </c>
      <c r="C43" s="45">
        <v>0</v>
      </c>
    </row>
    <row r="44" spans="1:4" x14ac:dyDescent="0.3">
      <c r="B44" s="13"/>
    </row>
    <row r="45" spans="1:4" x14ac:dyDescent="0.3">
      <c r="B45" s="13"/>
    </row>
    <row r="46" spans="1:4" ht="31.5" x14ac:dyDescent="0.5">
      <c r="A46" s="35" t="s">
        <v>51</v>
      </c>
      <c r="B46" s="14"/>
    </row>
    <row r="47" spans="1:4" x14ac:dyDescent="0.3">
      <c r="A47" s="15" t="s">
        <v>13</v>
      </c>
      <c r="B47" s="20">
        <f>B38</f>
        <v>0</v>
      </c>
    </row>
    <row r="48" spans="1:4" x14ac:dyDescent="0.3">
      <c r="A48" s="16" t="s">
        <v>14</v>
      </c>
      <c r="B48" s="50">
        <f>C42</f>
        <v>0</v>
      </c>
    </row>
    <row r="49" spans="1:2" x14ac:dyDescent="0.3">
      <c r="A49" s="16" t="s">
        <v>39</v>
      </c>
      <c r="B49" s="17">
        <f>B7</f>
        <v>0</v>
      </c>
    </row>
    <row r="50" spans="1:2" x14ac:dyDescent="0.3">
      <c r="A50" s="16" t="s">
        <v>59</v>
      </c>
      <c r="B50" s="46">
        <v>0</v>
      </c>
    </row>
    <row r="51" spans="1:2" x14ac:dyDescent="0.3">
      <c r="A51" s="16" t="s">
        <v>15</v>
      </c>
      <c r="B51" s="18">
        <f>B50-B49</f>
        <v>0</v>
      </c>
    </row>
    <row r="52" spans="1:2" x14ac:dyDescent="0.3">
      <c r="A52" s="16" t="s">
        <v>16</v>
      </c>
      <c r="B52" s="19">
        <f>B51*B34</f>
        <v>0</v>
      </c>
    </row>
    <row r="53" spans="1:2" x14ac:dyDescent="0.3">
      <c r="A53" s="16" t="s">
        <v>17</v>
      </c>
      <c r="B53" s="20">
        <f>+C42+B52</f>
        <v>0</v>
      </c>
    </row>
    <row r="54" spans="1:2" x14ac:dyDescent="0.3">
      <c r="A54" s="21" t="s">
        <v>18</v>
      </c>
      <c r="B54" s="22">
        <f>+C43</f>
        <v>0</v>
      </c>
    </row>
    <row r="55" spans="1:2" x14ac:dyDescent="0.3">
      <c r="A55" s="23" t="s">
        <v>36</v>
      </c>
      <c r="B55" s="24">
        <f>+B47+B53+B54</f>
        <v>0</v>
      </c>
    </row>
    <row r="56" spans="1:2" x14ac:dyDescent="0.3">
      <c r="A56" s="21"/>
      <c r="B56" s="21"/>
    </row>
    <row r="57" spans="1:2" x14ac:dyDescent="0.3">
      <c r="A57" s="16" t="s">
        <v>42</v>
      </c>
      <c r="B57" s="15" t="s">
        <v>28</v>
      </c>
    </row>
    <row r="58" spans="1:2" x14ac:dyDescent="0.3">
      <c r="A58" s="16" t="s">
        <v>43</v>
      </c>
      <c r="B58" s="29">
        <f>B6</f>
        <v>0</v>
      </c>
    </row>
    <row r="59" spans="1:2" x14ac:dyDescent="0.3">
      <c r="A59" s="16" t="s">
        <v>19</v>
      </c>
      <c r="B59" s="25">
        <f>B7</f>
        <v>0</v>
      </c>
    </row>
    <row r="60" spans="1:2" x14ac:dyDescent="0.3">
      <c r="A60" s="16" t="s">
        <v>41</v>
      </c>
      <c r="B60" s="26">
        <f>B35</f>
        <v>0</v>
      </c>
    </row>
    <row r="61" spans="1:2" x14ac:dyDescent="0.3">
      <c r="A61" s="16" t="s">
        <v>20</v>
      </c>
      <c r="B61" s="26">
        <f>B36+C42</f>
        <v>0</v>
      </c>
    </row>
    <row r="62" spans="1:2" x14ac:dyDescent="0.3">
      <c r="A62" s="16" t="s">
        <v>21</v>
      </c>
      <c r="B62" s="26">
        <f>B37+C43</f>
        <v>0</v>
      </c>
    </row>
    <row r="63" spans="1:2" x14ac:dyDescent="0.3">
      <c r="A63" s="16" t="s">
        <v>22</v>
      </c>
      <c r="B63" s="27">
        <f>B33</f>
        <v>0</v>
      </c>
    </row>
    <row r="64" spans="1:2" x14ac:dyDescent="0.3">
      <c r="A64" s="16" t="s">
        <v>23</v>
      </c>
      <c r="B64" s="28">
        <f>B34</f>
        <v>0</v>
      </c>
    </row>
    <row r="65" spans="1:2" x14ac:dyDescent="0.3">
      <c r="A65" s="16" t="s">
        <v>24</v>
      </c>
      <c r="B65" s="25">
        <f>B9</f>
        <v>0</v>
      </c>
    </row>
    <row r="66" spans="1:2" x14ac:dyDescent="0.3">
      <c r="A66" s="16" t="s">
        <v>25</v>
      </c>
      <c r="B66" s="25">
        <f>B32</f>
        <v>0</v>
      </c>
    </row>
    <row r="67" spans="1:2" x14ac:dyDescent="0.3">
      <c r="A67" s="16" t="s">
        <v>26</v>
      </c>
      <c r="B67" s="25">
        <f>B8</f>
        <v>0</v>
      </c>
    </row>
    <row r="68" spans="1:2" x14ac:dyDescent="0.3">
      <c r="A68" s="16" t="s">
        <v>40</v>
      </c>
      <c r="B68" s="29">
        <f>B10</f>
        <v>0</v>
      </c>
    </row>
    <row r="69" spans="1:2" x14ac:dyDescent="0.3">
      <c r="A69" s="30" t="s">
        <v>27</v>
      </c>
      <c r="B69" s="29">
        <f>B11</f>
        <v>0</v>
      </c>
    </row>
    <row r="70" spans="1:2" x14ac:dyDescent="0.3">
      <c r="A70" s="30" t="s">
        <v>47</v>
      </c>
      <c r="B70" s="28">
        <f>B31</f>
        <v>0</v>
      </c>
    </row>
    <row r="71" spans="1:2" x14ac:dyDescent="0.3">
      <c r="A71" s="23" t="s">
        <v>54</v>
      </c>
      <c r="B71" s="40">
        <f>B30</f>
        <v>0</v>
      </c>
    </row>
    <row r="72" spans="1:2" x14ac:dyDescent="0.3">
      <c r="A72" s="23" t="s">
        <v>55</v>
      </c>
      <c r="B72" s="41">
        <f>B29+1725</f>
        <v>1725</v>
      </c>
    </row>
    <row r="74" spans="1:2" x14ac:dyDescent="0.3">
      <c r="A74" s="7" t="s">
        <v>58</v>
      </c>
    </row>
  </sheetData>
  <pageMargins left="0.1" right="0.1" top="0.1" bottom="0.1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cp:lastPrinted>2022-09-15T18:33:07Z</cp:lastPrinted>
  <dcterms:created xsi:type="dcterms:W3CDTF">2022-01-17T21:09:15Z</dcterms:created>
  <dcterms:modified xsi:type="dcterms:W3CDTF">2024-01-23T19:39:24Z</dcterms:modified>
</cp:coreProperties>
</file>